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5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<sst xmlns="http://schemas.openxmlformats.org/spreadsheetml/2006/main" count="63" uniqueCount="48">
  <si>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鄂州市长江入河排污口整治进展数据  4月份</t>
  </si>
  <si>
    <t>序号</t>
  </si>
  <si>
    <t>县（市、区）</t>
  </si>
  <si>
    <t>任务总数</t>
  </si>
  <si>
    <t>标识牌情况</t>
  </si>
  <si>
    <t>监测情况</t>
  </si>
  <si>
    <t>2024年计划整治情况</t>
  </si>
  <si>
    <t>整治总体情况</t>
  </si>
  <si>
    <t>整治分类情况</t>
  </si>
  <si>
    <t>重点排口整治总体情况</t>
  </si>
  <si>
    <t>重点排口整治分类情况</t>
  </si>
  <si>
    <t>非排口</t>
  </si>
  <si>
    <t>整治成效不稳固或易反弹的排口数</t>
  </si>
  <si>
    <t>销号验收情况</t>
  </si>
  <si>
    <t>拟树标牌数量</t>
  </si>
  <si>
    <t>已树标牌数量</t>
  </si>
  <si>
    <t>应测尽测计划数（按部里文件要求的监测比例总数量）</t>
  </si>
  <si>
    <t>可监测数量</t>
  </si>
  <si>
    <t>拟监测数量</t>
  </si>
  <si>
    <t>已监测数量</t>
  </si>
  <si>
    <t>计划总数</t>
  </si>
  <si>
    <t>取缔</t>
  </si>
  <si>
    <t>工程整治</t>
  </si>
  <si>
    <t>其他整治</t>
  </si>
  <si>
    <t>累计已完成整治数量</t>
  </si>
  <si>
    <t>2024年已完成整治数量</t>
  </si>
  <si>
    <t>已取缔数量</t>
  </si>
  <si>
    <t>已完成工程
整治数量</t>
  </si>
  <si>
    <t>其它完成整治数量</t>
  </si>
  <si>
    <t>通过部级审核数量</t>
  </si>
  <si>
    <t>总数</t>
  </si>
  <si>
    <t>总计完成数</t>
  </si>
  <si>
    <t>2020年完成数</t>
  </si>
  <si>
    <t>2021年完成数</t>
  </si>
  <si>
    <t>2022年完成数</t>
  </si>
  <si>
    <t>2023年完成数</t>
  </si>
  <si>
    <t>2024年完成数</t>
  </si>
  <si>
    <t>已申请销号验收数量</t>
  </si>
  <si>
    <t>已通过数量</t>
  </si>
  <si>
    <t>未通过数量</t>
  </si>
  <si>
    <t>整体销号完成率</t>
  </si>
  <si>
    <t>累计</t>
  </si>
  <si>
    <t>2024年</t>
  </si>
  <si>
    <t>鄂城</t>
  </si>
  <si>
    <t>华容</t>
  </si>
  <si>
    <t>葛店</t>
  </si>
  <si>
    <t>临空经济区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</si>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</sst>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10" fontId="9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0"/>
  <sheetViews>
    <sheetView tabSelected="1" topLeftCell="M1" workbookViewId="0">
      <selection activeCell="Z20" sqref="Z20"/>
    </sheetView>
  </sheetViews>
  <sheetFormatPr defaultColWidth="9.23333333333333" defaultRowHeight="13.5"/>
  <sheetData>
    <row r="1" ht="20.25" spans="1:3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1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/>
      <c r="H2" s="3"/>
      <c r="I2" s="3"/>
      <c r="J2" s="3" t="s">
        <v>6</v>
      </c>
      <c r="K2" s="3"/>
      <c r="L2" s="3"/>
      <c r="M2" s="3"/>
      <c r="N2" s="3" t="s">
        <v>7</v>
      </c>
      <c r="O2" s="3"/>
      <c r="P2" s="3" t="s">
        <v>8</v>
      </c>
      <c r="Q2" s="3"/>
      <c r="R2" s="3"/>
      <c r="S2" s="3"/>
      <c r="T2" s="3"/>
      <c r="U2" s="3"/>
      <c r="V2" s="3" t="s">
        <v>9</v>
      </c>
      <c r="W2" s="3"/>
      <c r="X2" s="3" t="s">
        <v>10</v>
      </c>
      <c r="Y2" s="3"/>
      <c r="Z2" s="3"/>
      <c r="AA2" s="3"/>
      <c r="AB2" s="3"/>
      <c r="AC2" s="3"/>
      <c r="AD2" s="4" t="s">
        <v>11</v>
      </c>
      <c r="AE2" s="4" t="s">
        <v>12</v>
      </c>
      <c r="AF2" s="4"/>
      <c r="AG2" s="4"/>
      <c r="AH2" s="4"/>
      <c r="AI2" s="4"/>
      <c r="AJ2" s="4"/>
      <c r="AK2" s="4"/>
      <c r="AL2" s="15" t="s">
        <v>13</v>
      </c>
      <c r="AM2" s="15"/>
      <c r="AN2" s="15"/>
      <c r="AO2" s="15"/>
    </row>
    <row r="3" spans="1:41">
      <c r="A3" s="3"/>
      <c r="B3" s="3"/>
      <c r="C3" s="3"/>
      <c r="D3" s="3" t="s">
        <v>14</v>
      </c>
      <c r="E3" s="3" t="s">
        <v>15</v>
      </c>
      <c r="F3" s="4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/>
      <c r="R3" s="3" t="s">
        <v>27</v>
      </c>
      <c r="S3" s="3"/>
      <c r="T3" s="3" t="s">
        <v>28</v>
      </c>
      <c r="U3" s="3"/>
      <c r="V3" s="3" t="s">
        <v>24</v>
      </c>
      <c r="W3" s="3" t="s">
        <v>25</v>
      </c>
      <c r="X3" s="3" t="s">
        <v>26</v>
      </c>
      <c r="Y3" s="3"/>
      <c r="Z3" s="3" t="s">
        <v>27</v>
      </c>
      <c r="AA3" s="3"/>
      <c r="AB3" s="3" t="s">
        <v>28</v>
      </c>
      <c r="AC3" s="3"/>
      <c r="AD3" s="4" t="s">
        <v>29</v>
      </c>
      <c r="AE3" s="11" t="s">
        <v>30</v>
      </c>
      <c r="AF3" s="12" t="s">
        <v>31</v>
      </c>
      <c r="AG3" s="11" t="s">
        <v>32</v>
      </c>
      <c r="AH3" s="11" t="s">
        <v>33</v>
      </c>
      <c r="AI3" s="11" t="s">
        <v>34</v>
      </c>
      <c r="AJ3" s="11" t="s">
        <v>35</v>
      </c>
      <c r="AK3" s="11" t="s">
        <v>36</v>
      </c>
      <c r="AL3" s="16" t="s">
        <v>37</v>
      </c>
      <c r="AM3" s="16" t="s">
        <v>38</v>
      </c>
      <c r="AN3" s="17" t="s">
        <v>39</v>
      </c>
      <c r="AO3" s="16" t="s">
        <v>40</v>
      </c>
    </row>
    <row r="4" spans="1:41">
      <c r="A4" s="3"/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12"/>
      <c r="AG4" s="4"/>
      <c r="AH4" s="4"/>
      <c r="AI4" s="4"/>
      <c r="AJ4" s="4"/>
      <c r="AK4" s="4"/>
      <c r="AL4" s="16"/>
      <c r="AM4" s="16"/>
      <c r="AN4" s="17"/>
      <c r="AO4" s="16"/>
    </row>
    <row r="5" ht="73" customHeight="1" spans="1:41">
      <c r="A5" s="3"/>
      <c r="B5" s="3"/>
      <c r="C5" s="3"/>
      <c r="D5" s="3"/>
      <c r="E5" s="3"/>
      <c r="F5" s="4"/>
      <c r="G5" s="3"/>
      <c r="H5" s="3"/>
      <c r="I5" s="3"/>
      <c r="J5" s="3"/>
      <c r="K5" s="3"/>
      <c r="L5" s="3"/>
      <c r="M5" s="3"/>
      <c r="N5" s="3"/>
      <c r="O5" s="3"/>
      <c r="P5" s="3" t="s">
        <v>41</v>
      </c>
      <c r="Q5" s="3" t="s">
        <v>42</v>
      </c>
      <c r="R5" s="3" t="s">
        <v>41</v>
      </c>
      <c r="S5" s="3" t="s">
        <v>42</v>
      </c>
      <c r="T5" s="3" t="s">
        <v>41</v>
      </c>
      <c r="U5" s="3" t="s">
        <v>42</v>
      </c>
      <c r="V5" s="3"/>
      <c r="W5" s="3"/>
      <c r="X5" s="3" t="s">
        <v>41</v>
      </c>
      <c r="Y5" s="3" t="s">
        <v>42</v>
      </c>
      <c r="Z5" s="3" t="s">
        <v>41</v>
      </c>
      <c r="AA5" s="3" t="s">
        <v>42</v>
      </c>
      <c r="AB5" s="3" t="s">
        <v>41</v>
      </c>
      <c r="AC5" s="3" t="s">
        <v>42</v>
      </c>
      <c r="AD5" s="4"/>
      <c r="AE5" s="4"/>
      <c r="AF5" s="11"/>
      <c r="AG5" s="4"/>
      <c r="AH5" s="4"/>
      <c r="AI5" s="4"/>
      <c r="AJ5" s="4"/>
      <c r="AK5" s="4"/>
      <c r="AL5" s="16"/>
      <c r="AM5" s="16"/>
      <c r="AN5" s="17"/>
      <c r="AO5" s="16"/>
    </row>
    <row r="6" ht="28" customHeight="1" spans="1:41">
      <c r="A6" s="5">
        <v>1</v>
      </c>
      <c r="B6" s="6" t="s">
        <v>43</v>
      </c>
      <c r="C6" s="7">
        <v>249</v>
      </c>
      <c r="D6" s="8">
        <v>86</v>
      </c>
      <c r="E6" s="8">
        <v>86</v>
      </c>
      <c r="F6" s="8">
        <v>97</v>
      </c>
      <c r="G6" s="8">
        <v>98</v>
      </c>
      <c r="H6" s="8">
        <v>98</v>
      </c>
      <c r="I6" s="8">
        <v>172</v>
      </c>
      <c r="J6" s="8">
        <v>2</v>
      </c>
      <c r="K6" s="8">
        <v>2</v>
      </c>
      <c r="L6" s="8">
        <v>0</v>
      </c>
      <c r="M6" s="8">
        <v>0</v>
      </c>
      <c r="N6" s="7">
        <v>236</v>
      </c>
      <c r="O6" s="8">
        <v>1</v>
      </c>
      <c r="P6" s="7">
        <v>58</v>
      </c>
      <c r="Q6" s="7">
        <v>1</v>
      </c>
      <c r="R6" s="7">
        <v>7</v>
      </c>
      <c r="S6" s="7">
        <v>0</v>
      </c>
      <c r="T6" s="7">
        <v>171</v>
      </c>
      <c r="U6" s="7">
        <v>0</v>
      </c>
      <c r="V6" s="7">
        <v>33</v>
      </c>
      <c r="W6" s="7">
        <v>0</v>
      </c>
      <c r="X6" s="8">
        <v>3</v>
      </c>
      <c r="Y6" s="8">
        <v>0</v>
      </c>
      <c r="Z6" s="8">
        <v>0</v>
      </c>
      <c r="AA6" s="8">
        <v>0</v>
      </c>
      <c r="AB6" s="8">
        <v>30</v>
      </c>
      <c r="AC6" s="8">
        <v>0</v>
      </c>
      <c r="AD6" s="8">
        <v>12</v>
      </c>
      <c r="AE6" s="13">
        <v>6</v>
      </c>
      <c r="AF6" s="13">
        <v>6</v>
      </c>
      <c r="AG6" s="13">
        <v>0</v>
      </c>
      <c r="AH6" s="13">
        <v>2</v>
      </c>
      <c r="AI6" s="14">
        <v>3</v>
      </c>
      <c r="AJ6" s="14">
        <v>1</v>
      </c>
      <c r="AK6" s="14">
        <v>0</v>
      </c>
      <c r="AL6" s="18">
        <v>64</v>
      </c>
      <c r="AM6" s="18">
        <v>64</v>
      </c>
      <c r="AN6" s="18">
        <f t="shared" ref="AN6:AN10" si="0">AL6-AM6</f>
        <v>0</v>
      </c>
      <c r="AO6" s="19">
        <f>AM6/C6</f>
        <v>0.257028112449799</v>
      </c>
    </row>
    <row r="7" ht="31" customHeight="1" spans="1:41">
      <c r="A7" s="5">
        <v>2</v>
      </c>
      <c r="B7" s="6" t="s">
        <v>44</v>
      </c>
      <c r="C7" s="7">
        <v>99</v>
      </c>
      <c r="D7" s="8">
        <v>27</v>
      </c>
      <c r="E7" s="8">
        <v>27</v>
      </c>
      <c r="F7" s="8">
        <v>47</v>
      </c>
      <c r="G7" s="8">
        <v>50</v>
      </c>
      <c r="H7" s="8">
        <v>50</v>
      </c>
      <c r="I7" s="8">
        <v>48</v>
      </c>
      <c r="J7" s="8">
        <v>0</v>
      </c>
      <c r="K7" s="8">
        <v>0</v>
      </c>
      <c r="L7" s="8">
        <v>0</v>
      </c>
      <c r="M7" s="8">
        <v>0</v>
      </c>
      <c r="N7" s="8">
        <v>81</v>
      </c>
      <c r="O7" s="8">
        <v>0</v>
      </c>
      <c r="P7" s="7">
        <v>20</v>
      </c>
      <c r="Q7" s="7">
        <v>0</v>
      </c>
      <c r="R7" s="7">
        <v>0</v>
      </c>
      <c r="S7" s="7">
        <v>0</v>
      </c>
      <c r="T7" s="7">
        <v>61</v>
      </c>
      <c r="U7" s="7">
        <v>0</v>
      </c>
      <c r="V7" s="7">
        <v>4</v>
      </c>
      <c r="W7" s="7">
        <v>0</v>
      </c>
      <c r="X7" s="8">
        <v>0</v>
      </c>
      <c r="Y7" s="8">
        <v>0</v>
      </c>
      <c r="Z7" s="8">
        <v>0</v>
      </c>
      <c r="AA7" s="8">
        <v>0</v>
      </c>
      <c r="AB7" s="8">
        <v>4</v>
      </c>
      <c r="AC7" s="8">
        <v>0</v>
      </c>
      <c r="AD7" s="8">
        <v>18</v>
      </c>
      <c r="AE7" s="13">
        <v>3</v>
      </c>
      <c r="AF7" s="13">
        <v>3</v>
      </c>
      <c r="AG7" s="13">
        <v>0</v>
      </c>
      <c r="AH7" s="13">
        <v>0</v>
      </c>
      <c r="AI7" s="14">
        <v>1</v>
      </c>
      <c r="AJ7" s="14">
        <v>2</v>
      </c>
      <c r="AK7" s="14">
        <v>0</v>
      </c>
      <c r="AL7" s="18">
        <v>40</v>
      </c>
      <c r="AM7" s="18">
        <v>40</v>
      </c>
      <c r="AN7" s="18">
        <f t="shared" si="0"/>
        <v>0</v>
      </c>
      <c r="AO7" s="19">
        <f>AM7/C7</f>
        <v>0.404040404040404</v>
      </c>
    </row>
    <row r="8" ht="30" customHeight="1" spans="1:41">
      <c r="A8" s="5">
        <v>3</v>
      </c>
      <c r="B8" s="6" t="s">
        <v>45</v>
      </c>
      <c r="C8" s="6">
        <v>47</v>
      </c>
      <c r="D8" s="6">
        <v>12</v>
      </c>
      <c r="E8" s="6">
        <v>12</v>
      </c>
      <c r="F8" s="6">
        <v>29</v>
      </c>
      <c r="G8" s="6">
        <v>37</v>
      </c>
      <c r="H8" s="6">
        <v>37</v>
      </c>
      <c r="I8" s="6">
        <v>36</v>
      </c>
      <c r="J8" s="8">
        <v>0</v>
      </c>
      <c r="K8" s="8">
        <v>0</v>
      </c>
      <c r="L8" s="8">
        <v>0</v>
      </c>
      <c r="M8" s="8">
        <v>0</v>
      </c>
      <c r="N8" s="6">
        <v>42</v>
      </c>
      <c r="O8" s="8">
        <v>0</v>
      </c>
      <c r="P8" s="6">
        <v>10</v>
      </c>
      <c r="Q8" s="6">
        <v>0</v>
      </c>
      <c r="R8" s="6">
        <v>6</v>
      </c>
      <c r="S8" s="7">
        <v>0</v>
      </c>
      <c r="T8" s="6">
        <v>26</v>
      </c>
      <c r="U8" s="7">
        <v>0</v>
      </c>
      <c r="V8" s="6">
        <v>3</v>
      </c>
      <c r="W8" s="7">
        <v>0</v>
      </c>
      <c r="X8" s="6">
        <v>0</v>
      </c>
      <c r="Y8" s="6">
        <v>0</v>
      </c>
      <c r="Z8" s="6">
        <v>0</v>
      </c>
      <c r="AA8" s="6">
        <v>0</v>
      </c>
      <c r="AB8" s="6">
        <v>3</v>
      </c>
      <c r="AC8" s="6">
        <v>0</v>
      </c>
      <c r="AD8" s="6">
        <v>5</v>
      </c>
      <c r="AE8" s="6">
        <v>2</v>
      </c>
      <c r="AF8" s="6">
        <v>2</v>
      </c>
      <c r="AG8" s="13">
        <v>0</v>
      </c>
      <c r="AH8" s="6">
        <v>0</v>
      </c>
      <c r="AI8" s="5">
        <v>2</v>
      </c>
      <c r="AJ8" s="5">
        <v>0</v>
      </c>
      <c r="AK8" s="14">
        <v>0</v>
      </c>
      <c r="AL8" s="18">
        <v>24</v>
      </c>
      <c r="AM8" s="18">
        <v>24</v>
      </c>
      <c r="AN8" s="18">
        <f t="shared" si="0"/>
        <v>0</v>
      </c>
      <c r="AO8" s="19">
        <f>AM8/C8</f>
        <v>0.51063829787234</v>
      </c>
    </row>
    <row r="9" ht="30" customHeight="1" spans="1:41">
      <c r="A9" s="5">
        <v>4</v>
      </c>
      <c r="B9" s="6" t="s">
        <v>46</v>
      </c>
      <c r="C9" s="7">
        <v>163</v>
      </c>
      <c r="D9" s="8">
        <v>25</v>
      </c>
      <c r="E9" s="8">
        <v>25</v>
      </c>
      <c r="F9" s="8">
        <v>66</v>
      </c>
      <c r="G9" s="8">
        <v>54</v>
      </c>
      <c r="H9" s="8">
        <v>54</v>
      </c>
      <c r="I9" s="8">
        <v>53</v>
      </c>
      <c r="J9" s="8">
        <v>1</v>
      </c>
      <c r="K9" s="8">
        <v>0</v>
      </c>
      <c r="L9" s="8">
        <v>0</v>
      </c>
      <c r="M9" s="8">
        <v>0</v>
      </c>
      <c r="N9" s="7">
        <v>160</v>
      </c>
      <c r="O9" s="8">
        <v>1</v>
      </c>
      <c r="P9" s="8">
        <v>81</v>
      </c>
      <c r="Q9" s="8">
        <v>0</v>
      </c>
      <c r="R9" s="8">
        <v>9</v>
      </c>
      <c r="S9" s="7">
        <v>0</v>
      </c>
      <c r="T9" s="8">
        <v>70</v>
      </c>
      <c r="U9" s="7">
        <v>1</v>
      </c>
      <c r="V9" s="8">
        <v>10</v>
      </c>
      <c r="W9" s="7">
        <v>0</v>
      </c>
      <c r="X9" s="8">
        <v>4</v>
      </c>
      <c r="Y9" s="8">
        <v>0</v>
      </c>
      <c r="Z9" s="8">
        <v>0</v>
      </c>
      <c r="AA9" s="8">
        <v>0</v>
      </c>
      <c r="AB9" s="8">
        <v>6</v>
      </c>
      <c r="AC9" s="8">
        <v>0</v>
      </c>
      <c r="AD9" s="8">
        <v>3</v>
      </c>
      <c r="AE9" s="13">
        <v>5</v>
      </c>
      <c r="AF9" s="13">
        <v>5</v>
      </c>
      <c r="AG9" s="13">
        <v>0</v>
      </c>
      <c r="AH9" s="13">
        <v>1</v>
      </c>
      <c r="AI9" s="14">
        <v>3</v>
      </c>
      <c r="AJ9" s="14">
        <v>1</v>
      </c>
      <c r="AK9" s="14">
        <v>0</v>
      </c>
      <c r="AL9" s="18">
        <v>94</v>
      </c>
      <c r="AM9" s="18">
        <v>94</v>
      </c>
      <c r="AN9" s="18">
        <f t="shared" si="0"/>
        <v>0</v>
      </c>
      <c r="AO9" s="19">
        <f>AM9/C9</f>
        <v>0.576687116564417</v>
      </c>
    </row>
    <row r="10" ht="26" customHeight="1" spans="1:41">
      <c r="A10" s="9" t="s">
        <v>47</v>
      </c>
      <c r="B10" s="9"/>
      <c r="C10" s="7">
        <f t="shared" ref="C10:I10" si="1">SUM(C6:C9)</f>
        <v>558</v>
      </c>
      <c r="D10" s="8">
        <f t="shared" si="1"/>
        <v>150</v>
      </c>
      <c r="E10" s="8">
        <f t="shared" si="1"/>
        <v>150</v>
      </c>
      <c r="F10" s="10">
        <f t="shared" si="1"/>
        <v>239</v>
      </c>
      <c r="G10" s="8">
        <f t="shared" si="1"/>
        <v>239</v>
      </c>
      <c r="H10" s="8">
        <f t="shared" si="1"/>
        <v>239</v>
      </c>
      <c r="I10" s="8">
        <f t="shared" si="1"/>
        <v>309</v>
      </c>
      <c r="J10" s="8">
        <f t="shared" ref="J10:N10" si="2">SUM(J6:J9)</f>
        <v>3</v>
      </c>
      <c r="K10" s="8">
        <f t="shared" si="2"/>
        <v>2</v>
      </c>
      <c r="L10" s="8">
        <f t="shared" si="2"/>
        <v>0</v>
      </c>
      <c r="M10" s="8">
        <f t="shared" si="2"/>
        <v>0</v>
      </c>
      <c r="N10" s="7">
        <f t="shared" si="2"/>
        <v>519</v>
      </c>
      <c r="O10" s="7">
        <f t="shared" ref="O10:AM10" si="3">SUM(O6:O9)</f>
        <v>2</v>
      </c>
      <c r="P10" s="7">
        <f t="shared" si="3"/>
        <v>169</v>
      </c>
      <c r="Q10" s="7">
        <f t="shared" si="3"/>
        <v>1</v>
      </c>
      <c r="R10" s="7">
        <f t="shared" si="3"/>
        <v>22</v>
      </c>
      <c r="S10" s="7">
        <f t="shared" si="3"/>
        <v>0</v>
      </c>
      <c r="T10" s="7">
        <f t="shared" si="3"/>
        <v>328</v>
      </c>
      <c r="U10" s="7">
        <f t="shared" si="3"/>
        <v>1</v>
      </c>
      <c r="V10" s="7">
        <f t="shared" si="3"/>
        <v>50</v>
      </c>
      <c r="W10" s="7">
        <f t="shared" si="3"/>
        <v>0</v>
      </c>
      <c r="X10" s="8">
        <f t="shared" si="3"/>
        <v>7</v>
      </c>
      <c r="Y10" s="8">
        <f t="shared" si="3"/>
        <v>0</v>
      </c>
      <c r="Z10" s="8">
        <f t="shared" si="3"/>
        <v>0</v>
      </c>
      <c r="AA10" s="8">
        <f t="shared" si="3"/>
        <v>0</v>
      </c>
      <c r="AB10" s="8">
        <f t="shared" si="3"/>
        <v>43</v>
      </c>
      <c r="AC10" s="8">
        <f t="shared" si="3"/>
        <v>0</v>
      </c>
      <c r="AD10" s="8">
        <f t="shared" si="3"/>
        <v>38</v>
      </c>
      <c r="AE10" s="14">
        <f t="shared" si="3"/>
        <v>16</v>
      </c>
      <c r="AF10" s="14">
        <f t="shared" si="3"/>
        <v>16</v>
      </c>
      <c r="AG10" s="14">
        <f t="shared" si="3"/>
        <v>0</v>
      </c>
      <c r="AH10" s="14">
        <f t="shared" si="3"/>
        <v>3</v>
      </c>
      <c r="AI10" s="14">
        <f t="shared" si="3"/>
        <v>9</v>
      </c>
      <c r="AJ10" s="14">
        <f t="shared" si="3"/>
        <v>4</v>
      </c>
      <c r="AK10" s="14">
        <f t="shared" si="3"/>
        <v>0</v>
      </c>
      <c r="AL10" s="18">
        <f t="shared" si="3"/>
        <v>222</v>
      </c>
      <c r="AM10" s="18">
        <f t="shared" si="3"/>
        <v>222</v>
      </c>
      <c r="AN10" s="18">
        <f t="shared" si="0"/>
        <v>0</v>
      </c>
      <c r="AO10" s="19">
        <f>AM10/C10</f>
        <v>0.397849462365591</v>
      </c>
    </row>
  </sheetData>
  <mergeCells count="46">
    <mergeCell ref="A1:AJ1"/>
    <mergeCell ref="D2:E2"/>
    <mergeCell ref="F2:I2"/>
    <mergeCell ref="J2:M2"/>
    <mergeCell ref="N2:O2"/>
    <mergeCell ref="P2:U2"/>
    <mergeCell ref="V2:W2"/>
    <mergeCell ref="X2:AC2"/>
    <mergeCell ref="AE2:AK2"/>
    <mergeCell ref="AL2:AO2"/>
    <mergeCell ref="A10:B10"/>
    <mergeCell ref="A2:A5"/>
    <mergeCell ref="B2:B5"/>
    <mergeCell ref="C2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V3:V5"/>
    <mergeCell ref="W3:W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P3:Q4"/>
    <mergeCell ref="R3:S4"/>
    <mergeCell ref="T3:U4"/>
    <mergeCell ref="X3:Y4"/>
    <mergeCell ref="Z3:AA4"/>
    <mergeCell ref="AB3:A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GYR</cp:lastModifiedBy>
  <dcterms:created xsi:type="dcterms:W3CDTF">2023-04-20T08:53:00Z</dcterms:created>
  <dcterms:modified xsi:type="dcterms:W3CDTF">2024-04-22T02:47:41Z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E70496FEAB5147DDB8B179C55B2164D6_13</vt:lpwstr>
  </property>
  <property fmtid="{D5CDD505-2E9C-101B-9397-08002B2CF9AE}" pid="3" name="KSOProductBuildVer">
    <vt:lpwstr>2052-12.1.0.16417</vt:lpwstr>
  </property>
</Properties>
</file>